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  <sheet name="Sheet2-得分办法" sheetId="2" r:id="rId2"/>
    <sheet name="Sheet1-自评表模板 (2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<sst xmlns="http://schemas.openxmlformats.org/spreadsheetml/2006/main" count="151" uniqueCount="67">
  <si>
    <t>项目支出绩效自评表</t>
  </si>
  <si>
    <t>（2024年度）</t>
  </si>
  <si>
    <t>项目名称</t>
  </si>
  <si>
    <t>办公设备购置类项目</t>
  </si>
  <si>
    <t>主管部门</t>
  </si>
  <si>
    <t>中国国际贸易促进委员会北京市分会</t>
  </si>
  <si>
    <t>实施单位</t>
  </si>
  <si>
    <t>北京市贸促会综合事务中心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</si>
  <si>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</si>
  <si>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</si>
  <si>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</si>
  <si>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</si>
  <si>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</si>
  <si>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</si>
  <si>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</si>
  <si>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</si>
  <si>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</si>
  <si>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</si>
  <si>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</si>
  <si>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</si>
  <si>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</si>
  <si>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</si>
  <si>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</si>
  <si>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2024年目标：
1.升级北京市贸促会机关机房设备。
2.保障会内日常办公需要，为业务开展提供支撑。</t>
  </si>
  <si>
    <t>1.完成北京市贸促会机关机房设备升级。
2.保障了会内日常办公需要，为业务开展提供了支撑。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</si>
  <si>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</si>
  <si>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</si>
  <si>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</si>
  <si>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</si>
  <si>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</si>
  <si>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</si>
  <si>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</si>
  <si>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</si>
  <si>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</si>
  <si>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</si>
  <si>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≥4台/套</t>
  </si>
  <si>
    <t>3台/套</t>
  </si>
  <si>
    <t>偏离原因：根据实际工作需要，只采购了3台；
改进措施：预算上报时加强实际需求调研。</t>
  </si>
  <si>
    <t>质量指标</t>
  </si>
  <si>
    <t>设备验收合格率</t>
  </si>
  <si>
    <t>≥100%</t>
  </si>
  <si>
    <t>成本指标</t>
  </si>
  <si>
    <t>经济成本指标</t>
  </si>
  <si>
    <t>2024年采购成本</t>
  </si>
  <si>
    <t>≤19.8万元</t>
  </si>
  <si>
    <t>19.8万元</t>
  </si>
  <si>
    <t>效益指标</t>
  </si>
  <si>
    <t>经济效益指标</t>
  </si>
  <si>
    <t>采购资金节约率</t>
  </si>
  <si>
    <t>社会效益指标</t>
  </si>
  <si>
    <t>设备利用率</t>
  </si>
  <si>
    <t>可持续影响指标</t>
  </si>
  <si>
    <t>预计使用年限</t>
  </si>
  <si>
    <t>≥12年</t>
  </si>
  <si>
    <t>12年</t>
  </si>
  <si>
    <t>满意度指标</t>
  </si>
  <si>
    <t>服务对象满意度指标</t>
  </si>
  <si>
    <t>2024年使用人员满意度</t>
  </si>
  <si>
    <t>≥80%</t>
  </si>
  <si>
    <t>总分</t>
  </si>
  <si>
    <r>
      <rPr>
        <sz val="12"/>
        <rFont val="宋体"/>
        <charset val="134"/>
        <scheme val="minor"/>
      </rPr>
      <t xml:space="preserve">单位自评采用定量和定性评价相结合的比较法,“总分”由预算执行率、产出、成本、效益、满意度指标得分加和得出，已设定计算公式。
</t>
    </r>
    <r>
      <rPr>
        <b/>
        <sz val="12"/>
        <rFont val="宋体"/>
        <charset val="134"/>
        <scheme val="minor"/>
      </rPr>
      <t xml:space="preserve">
定量指标：</t>
    </r>
    <r>
      <rPr>
        <sz val="12"/>
        <rFont val="宋体"/>
        <charset val="134"/>
        <scheme val="minor"/>
      </rPr>
      <t xml:space="preserve">若为正向指标，则得分计算方法应用全年实际值（B）/年度指标值（A）*该指标分值；若定量指标为反向指标，则得分计算方法应用年度指标值（A）/全年实际值（B）*该指标分值。若年初指标值设定偏低，应予以扣分，具体规则：（全年实际值—年度指标值）/年度指标值的结果超5倍（含），按照30%扣减该指标分值；超3倍(含）低于5倍的，则按20%扣减；超2倍（含）低于3倍的，按10%扣减。
</t>
    </r>
    <r>
      <rPr>
        <b/>
        <sz val="12"/>
        <rFont val="宋体"/>
        <charset val="134"/>
        <scheme val="minor"/>
      </rPr>
      <t>定性指标：</t>
    </r>
    <r>
      <rPr>
        <sz val="12"/>
        <rFont val="宋体"/>
        <charset val="134"/>
        <scheme val="minor"/>
      </rPr>
      <t>根据指标完成情况分为达成年度指标、部分达成年度指标且有一定效果、未达成年度指标且效果较差3档，分别按照该指标对应分值区间100%-80%（含80%）、80-60%（含60%）、60%-0%合理确定分值。注意事项：需要保证定性指标的得分区间与“实际完成值”表述相匹配。</t>
    </r>
  </si>
  <si>
    <t>项目负责人</t>
  </si>
  <si>
    <t>陈轶芳</t>
  </si>
  <si>
    <t>联系电话</t>
  </si>
  <si>
    <t>国产化率</t>
  </si>
  <si>
    <t>≥50%</t>
  </si>
  <si>
    <t>杨宇：为什么12年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</si>
</sst>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1" fillId="0" borderId="0" xfId="3" applyNumberFormat="1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1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topLeftCell="A11" workbookViewId="0">
      <selection activeCell="J18" sqref="J18"/>
    </sheetView>
  </sheetViews>
  <sheetFormatPr defaultColWidth="9" defaultRowHeight="14.25"/>
  <cols>
    <col min="1" max="1" width="7.5" style="1" customWidth="1"/>
    <col min="2" max="2" width="5.375" style="1" customWidth="1"/>
    <col min="3" max="3" width="8.125" style="1" customWidth="1"/>
    <col min="4" max="4" width="12.625" style="2" customWidth="1"/>
    <col min="5" max="5" width="11.25" style="1" customWidth="1"/>
    <col min="6" max="6" width="12.125" style="1" customWidth="1"/>
    <col min="7" max="7" width="10" style="1" customWidth="1"/>
    <col min="8" max="8" width="10.375" style="1" customWidth="1"/>
    <col min="9" max="9" width="23.5" style="1" customWidth="1"/>
    <col min="10" max="10" width="9" style="1"/>
    <col min="11" max="11" width="12.875" style="1"/>
    <col min="12" max="16384" width="9" style="1"/>
  </cols>
  <sheetData>
    <row r="1" ht="30.95" customHeight="1" spans="1:9">
      <c r="A1" s="3" t="s">
        <v>0</v>
      </c>
      <c r="B1" s="3"/>
      <c r="C1" s="3"/>
      <c r="D1" s="4"/>
      <c r="E1" s="3"/>
      <c r="F1" s="3"/>
      <c r="G1" s="3"/>
      <c r="H1" s="3"/>
      <c r="I1" s="3"/>
    </row>
    <row r="2" ht="21.95" customHeight="1" spans="1:9">
      <c r="A2" s="5" t="s">
        <v>1</v>
      </c>
      <c r="B2" s="5"/>
      <c r="C2" s="5"/>
      <c r="D2" s="6"/>
      <c r="E2" s="5"/>
      <c r="F2" s="5"/>
      <c r="G2" s="5"/>
      <c r="H2" s="5"/>
      <c r="I2" s="5"/>
    </row>
    <row r="3" ht="30" customHeight="1" spans="1:9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30"/>
    </row>
    <row r="4" ht="41.1" customHeight="1" spans="1:9">
      <c r="A4" s="7" t="s">
        <v>4</v>
      </c>
      <c r="B4" s="7"/>
      <c r="C4" s="7" t="s">
        <v>5</v>
      </c>
      <c r="D4" s="7"/>
      <c r="E4" s="21"/>
      <c r="F4" s="7" t="s">
        <v>6</v>
      </c>
      <c r="G4" s="7" t="s">
        <v>7</v>
      </c>
      <c r="H4" s="7"/>
      <c r="I4" s="21"/>
    </row>
    <row r="5" ht="24" customHeight="1" spans="1:9">
      <c r="A5" s="10" t="s">
        <v>8</v>
      </c>
      <c r="B5" s="11"/>
      <c r="C5" s="7"/>
      <c r="D5" s="7" t="s">
        <v>9</v>
      </c>
      <c r="E5" s="21" t="s">
        <v>10</v>
      </c>
      <c r="F5" s="7" t="s">
        <v>11</v>
      </c>
      <c r="G5" s="7" t="s">
        <v>12</v>
      </c>
      <c r="H5" s="7" t="s">
        <v>13</v>
      </c>
      <c r="I5" s="7" t="s">
        <v>14</v>
      </c>
    </row>
    <row r="6" ht="39" customHeight="1" spans="1:9">
      <c r="A6" s="12"/>
      <c r="B6" s="13"/>
      <c r="C6" s="7" t="s">
        <v>15</v>
      </c>
      <c r="D6" s="14">
        <f>D7+D8+D9</f>
        <v>19.8</v>
      </c>
      <c r="E6" s="22">
        <f>E7+E8+E9</f>
        <v>19.8</v>
      </c>
      <c r="F6" s="22">
        <f>F7+F8+F9</f>
        <v>19.8</v>
      </c>
      <c r="G6" s="23">
        <v>10</v>
      </c>
      <c r="H6" s="24">
        <f>F6/E6</f>
        <v>1</v>
      </c>
      <c r="I6" s="29">
        <f>G6*H6</f>
        <v>10</v>
      </c>
    </row>
    <row r="7" ht="57" customHeight="1" spans="1:9">
      <c r="A7" s="12"/>
      <c r="B7" s="13"/>
      <c r="C7" s="7" t="s">
        <v>16</v>
      </c>
      <c r="D7" s="14">
        <v>19.8</v>
      </c>
      <c r="E7" s="14">
        <v>19.8</v>
      </c>
      <c r="F7" s="14">
        <v>19.8</v>
      </c>
      <c r="G7" s="7" t="s">
        <v>17</v>
      </c>
      <c r="H7" s="24">
        <f>F7/E7</f>
        <v>1</v>
      </c>
      <c r="I7" s="29" t="s">
        <v>17</v>
      </c>
    </row>
    <row r="8" ht="51.95" customHeight="1" spans="1:9">
      <c r="A8" s="12"/>
      <c r="B8" s="13"/>
      <c r="C8" s="7" t="s">
        <v>18</v>
      </c>
      <c r="D8" s="14">
        <v>0</v>
      </c>
      <c r="E8" s="14">
        <v>0</v>
      </c>
      <c r="F8" s="14">
        <v>0</v>
      </c>
      <c r="G8" s="7" t="s">
        <v>17</v>
      </c>
      <c r="H8" s="7" t="s">
        <v>17</v>
      </c>
      <c r="I8" s="29" t="s">
        <v>17</v>
      </c>
    </row>
    <row r="9" ht="39" customHeight="1" spans="1:9">
      <c r="A9" s="15"/>
      <c r="B9" s="16"/>
      <c r="C9" s="7" t="s">
        <v>19</v>
      </c>
      <c r="D9" s="14">
        <v>0</v>
      </c>
      <c r="E9" s="14">
        <v>0</v>
      </c>
      <c r="F9" s="14">
        <v>0</v>
      </c>
      <c r="G9" s="7" t="s">
        <v>17</v>
      </c>
      <c r="H9" s="7" t="s">
        <v>17</v>
      </c>
      <c r="I9" s="29" t="s">
        <v>17</v>
      </c>
    </row>
    <row r="10" ht="20.1" customHeight="1" spans="1:9">
      <c r="A10" s="7" t="s">
        <v>20</v>
      </c>
      <c r="B10" s="7" t="s">
        <v>21</v>
      </c>
      <c r="C10" s="7"/>
      <c r="D10" s="7"/>
      <c r="E10" s="21"/>
      <c r="F10" s="7" t="s">
        <v>22</v>
      </c>
      <c r="G10" s="7"/>
      <c r="H10" s="7"/>
      <c r="I10" s="7"/>
    </row>
    <row r="11" ht="71.1" customHeight="1" spans="1:9">
      <c r="A11" s="7"/>
      <c r="B11" s="17" t="s">
        <v>23</v>
      </c>
      <c r="C11" s="17"/>
      <c r="D11" s="17"/>
      <c r="E11" s="25"/>
      <c r="F11" s="17" t="s">
        <v>24</v>
      </c>
      <c r="G11" s="17"/>
      <c r="H11" s="17"/>
      <c r="I11" s="25"/>
    </row>
    <row r="12" ht="33.95" customHeight="1" spans="1:9">
      <c r="A12" s="18" t="s">
        <v>25</v>
      </c>
      <c r="B12" s="7" t="s">
        <v>26</v>
      </c>
      <c r="C12" s="7" t="s">
        <v>27</v>
      </c>
      <c r="D12" s="7" t="s">
        <v>28</v>
      </c>
      <c r="E12" s="21" t="s">
        <v>29</v>
      </c>
      <c r="F12" s="7" t="s">
        <v>30</v>
      </c>
      <c r="G12" s="7" t="s">
        <v>12</v>
      </c>
      <c r="H12" s="7" t="s">
        <v>14</v>
      </c>
      <c r="I12" s="7" t="s">
        <v>31</v>
      </c>
    </row>
    <row r="13" ht="66.95" customHeight="1" spans="1:9">
      <c r="A13" s="19"/>
      <c r="B13" s="18" t="s">
        <v>32</v>
      </c>
      <c r="C13" s="7" t="s">
        <v>33</v>
      </c>
      <c r="D13" s="20" t="s">
        <v>34</v>
      </c>
      <c r="E13" s="26" t="s">
        <v>35</v>
      </c>
      <c r="F13" s="7" t="s">
        <v>36</v>
      </c>
      <c r="G13" s="7">
        <v>20</v>
      </c>
      <c r="H13" s="7">
        <f>ROUND(3/4*G13,2)</f>
        <v>15</v>
      </c>
      <c r="I13" s="20" t="s">
        <v>37</v>
      </c>
    </row>
    <row r="14" ht="51" customHeight="1" spans="1:9">
      <c r="A14" s="19"/>
      <c r="B14" s="19"/>
      <c r="C14" s="7" t="s">
        <v>38</v>
      </c>
      <c r="D14" s="20" t="s">
        <v>39</v>
      </c>
      <c r="E14" s="26" t="s">
        <v>40</v>
      </c>
      <c r="F14" s="27">
        <v>1</v>
      </c>
      <c r="G14" s="7">
        <v>20</v>
      </c>
      <c r="H14" s="7">
        <f>ROUND(100/100*G14,2)</f>
        <v>20</v>
      </c>
      <c r="I14" s="20"/>
    </row>
    <row r="15" ht="72" customHeight="1" spans="1:10">
      <c r="A15" s="19"/>
      <c r="B15" s="18" t="s">
        <v>41</v>
      </c>
      <c r="C15" s="18" t="s">
        <v>42</v>
      </c>
      <c r="D15" s="20" t="s">
        <v>43</v>
      </c>
      <c r="E15" s="26" t="s">
        <v>44</v>
      </c>
      <c r="F15" s="7" t="s">
        <v>45</v>
      </c>
      <c r="G15" s="7">
        <v>10</v>
      </c>
      <c r="H15" s="7">
        <f>ROUND(19.8/19.8*G15,2)</f>
        <v>10</v>
      </c>
      <c r="I15" s="20"/>
      <c r="J15" s="31"/>
    </row>
    <row r="16" ht="33.95" customHeight="1" spans="1:9">
      <c r="A16" s="18" t="s">
        <v>25</v>
      </c>
      <c r="B16" s="7" t="s">
        <v>46</v>
      </c>
      <c r="C16" s="18" t="s">
        <v>47</v>
      </c>
      <c r="D16" s="20" t="s">
        <v>48</v>
      </c>
      <c r="E16" s="26" t="s">
        <v>40</v>
      </c>
      <c r="F16" s="27">
        <v>1</v>
      </c>
      <c r="G16" s="7">
        <v>10</v>
      </c>
      <c r="H16" s="7">
        <f>ROUND(100/100*G16,2)</f>
        <v>10</v>
      </c>
      <c r="I16" s="20"/>
    </row>
    <row r="17" ht="24" customHeight="1" spans="1:9">
      <c r="A17" s="19"/>
      <c r="B17" s="7"/>
      <c r="C17" s="35" t="s">
        <v>49</v>
      </c>
      <c r="D17" s="20" t="s">
        <v>50</v>
      </c>
      <c r="E17" s="26" t="s">
        <v>40</v>
      </c>
      <c r="F17" s="27">
        <v>1</v>
      </c>
      <c r="G17" s="7">
        <v>15</v>
      </c>
      <c r="H17" s="7">
        <f>ROUND(100/100*G17,2)</f>
        <v>15</v>
      </c>
      <c r="I17" s="20"/>
    </row>
    <row r="18" ht="63.95" customHeight="1" spans="1:9">
      <c r="A18" s="19"/>
      <c r="B18" s="7"/>
      <c r="C18" s="7" t="s">
        <v>51</v>
      </c>
      <c r="D18" s="20" t="s">
        <v>52</v>
      </c>
      <c r="E18" s="26" t="s">
        <v>53</v>
      </c>
      <c r="F18" s="7" t="s">
        <v>54</v>
      </c>
      <c r="G18" s="7">
        <v>5</v>
      </c>
      <c r="H18" s="7">
        <f>ROUND(12/12*G18,2)</f>
        <v>5</v>
      </c>
      <c r="I18" s="20"/>
    </row>
    <row r="19" ht="84.95" customHeight="1" spans="1:9">
      <c r="A19" s="19"/>
      <c r="B19" s="18" t="s">
        <v>55</v>
      </c>
      <c r="C19" s="7" t="s">
        <v>56</v>
      </c>
      <c r="D19" s="20" t="s">
        <v>57</v>
      </c>
      <c r="E19" s="26" t="s">
        <v>58</v>
      </c>
      <c r="F19" s="28">
        <v>0.9</v>
      </c>
      <c r="G19" s="7">
        <v>10</v>
      </c>
      <c r="H19" s="7">
        <v>10</v>
      </c>
      <c r="I19" s="20"/>
    </row>
    <row r="20" ht="24" customHeight="1" spans="1:9">
      <c r="A20" s="7" t="s">
        <v>59</v>
      </c>
      <c r="B20" s="7"/>
      <c r="C20" s="7"/>
      <c r="D20" s="7"/>
      <c r="E20" s="21"/>
      <c r="F20" s="7"/>
      <c r="G20" s="29">
        <v>100</v>
      </c>
      <c r="H20" s="29">
        <f>SUM(H13:H19,I6)</f>
        <v>95</v>
      </c>
      <c r="I20" s="32"/>
    </row>
  </sheetData>
  <mergeCells count="18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5"/>
    <mergeCell ref="A16:A19"/>
    <mergeCell ref="B13:B14"/>
    <mergeCell ref="B16:B18"/>
    <mergeCell ref="A5:B9"/>
  </mergeCells>
  <printOptions horizontalCentered="1"/>
  <pageMargins left="0.708661417322835" right="0.708661417322835" top="0.748031496062992" bottom="0.748031496062992" header="0.31496062992126" footer="0.31496062992126"/>
  <pageSetup paperSize="9" scale="8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zoomScale="91" zoomScaleNormal="91" workbookViewId="0">
      <selection activeCell="A1" sqref="A1:I13"/>
    </sheetView>
  </sheetViews>
  <sheetFormatPr defaultColWidth="9" defaultRowHeight="14.25"/>
  <cols>
    <col min="9" max="9" width="16.375" customWidth="1"/>
  </cols>
  <sheetData>
    <row r="1" ht="20.1" customHeight="1" spans="1:9">
      <c r="A1" s="33" t="s">
        <v>60</v>
      </c>
      <c r="B1" s="34"/>
      <c r="C1" s="34"/>
      <c r="D1" s="34"/>
      <c r="E1" s="34"/>
      <c r="F1" s="34"/>
      <c r="G1" s="34"/>
      <c r="H1" s="34"/>
      <c r="I1" s="34"/>
    </row>
    <row r="2" ht="20.1" customHeight="1" spans="1:9">
      <c r="A2" s="34"/>
      <c r="B2" s="34"/>
      <c r="C2" s="34"/>
      <c r="D2" s="34"/>
      <c r="E2" s="34"/>
      <c r="F2" s="34"/>
      <c r="G2" s="34"/>
      <c r="H2" s="34"/>
      <c r="I2" s="34"/>
    </row>
    <row r="3" ht="20.1" customHeight="1" spans="1:9">
      <c r="A3" s="34"/>
      <c r="B3" s="34"/>
      <c r="C3" s="34"/>
      <c r="D3" s="34"/>
      <c r="E3" s="34"/>
      <c r="F3" s="34"/>
      <c r="G3" s="34"/>
      <c r="H3" s="34"/>
      <c r="I3" s="34"/>
    </row>
    <row r="4" ht="20.1" customHeight="1" spans="1:9">
      <c r="A4" s="34"/>
      <c r="B4" s="34"/>
      <c r="C4" s="34"/>
      <c r="D4" s="34"/>
      <c r="E4" s="34"/>
      <c r="F4" s="34"/>
      <c r="G4" s="34"/>
      <c r="H4" s="34"/>
      <c r="I4" s="34"/>
    </row>
    <row r="5" ht="20.1" customHeight="1" spans="1:9">
      <c r="A5" s="34"/>
      <c r="B5" s="34"/>
      <c r="C5" s="34"/>
      <c r="D5" s="34"/>
      <c r="E5" s="34"/>
      <c r="F5" s="34"/>
      <c r="G5" s="34"/>
      <c r="H5" s="34"/>
      <c r="I5" s="34"/>
    </row>
    <row r="6" ht="20.1" customHeight="1" spans="1:9">
      <c r="A6" s="34"/>
      <c r="B6" s="34"/>
      <c r="C6" s="34"/>
      <c r="D6" s="34"/>
      <c r="E6" s="34"/>
      <c r="F6" s="34"/>
      <c r="G6" s="34"/>
      <c r="H6" s="34"/>
      <c r="I6" s="34"/>
    </row>
    <row r="7" ht="20.1" customHeight="1" spans="1:9">
      <c r="A7" s="34"/>
      <c r="B7" s="34"/>
      <c r="C7" s="34"/>
      <c r="D7" s="34"/>
      <c r="E7" s="34"/>
      <c r="F7" s="34"/>
      <c r="G7" s="34"/>
      <c r="H7" s="34"/>
      <c r="I7" s="34"/>
    </row>
    <row r="8" ht="20.1" customHeight="1" spans="1:9">
      <c r="A8" s="34"/>
      <c r="B8" s="34"/>
      <c r="C8" s="34"/>
      <c r="D8" s="34"/>
      <c r="E8" s="34"/>
      <c r="F8" s="34"/>
      <c r="G8" s="34"/>
      <c r="H8" s="34"/>
      <c r="I8" s="34"/>
    </row>
    <row r="9" ht="20.1" customHeight="1" spans="1:9">
      <c r="A9" s="34"/>
      <c r="B9" s="34"/>
      <c r="C9" s="34"/>
      <c r="D9" s="34"/>
      <c r="E9" s="34"/>
      <c r="F9" s="34"/>
      <c r="G9" s="34"/>
      <c r="H9" s="34"/>
      <c r="I9" s="34"/>
    </row>
    <row r="10" ht="20.1" customHeight="1" spans="1:9">
      <c r="A10" s="34"/>
      <c r="B10" s="34"/>
      <c r="C10" s="34"/>
      <c r="D10" s="34"/>
      <c r="E10" s="34"/>
      <c r="F10" s="34"/>
      <c r="G10" s="34"/>
      <c r="H10" s="34"/>
      <c r="I10" s="34"/>
    </row>
    <row r="11" ht="20.1" customHeight="1" spans="1:9">
      <c r="A11" s="34"/>
      <c r="B11" s="34"/>
      <c r="C11" s="34"/>
      <c r="D11" s="34"/>
      <c r="E11" s="34"/>
      <c r="F11" s="34"/>
      <c r="G11" s="34"/>
      <c r="H11" s="34"/>
      <c r="I11" s="34"/>
    </row>
    <row r="12" ht="20.1" customHeight="1" spans="1:9">
      <c r="A12" s="34"/>
      <c r="B12" s="34"/>
      <c r="C12" s="34"/>
      <c r="D12" s="34"/>
      <c r="E12" s="34"/>
      <c r="F12" s="34"/>
      <c r="G12" s="34"/>
      <c r="H12" s="34"/>
      <c r="I12" s="34"/>
    </row>
    <row r="13" ht="20.1" customHeight="1" spans="1:9">
      <c r="A13" s="34"/>
      <c r="B13" s="34"/>
      <c r="C13" s="34"/>
      <c r="D13" s="34"/>
      <c r="E13" s="34"/>
      <c r="F13" s="34"/>
      <c r="G13" s="34"/>
      <c r="H13" s="34"/>
      <c r="I13" s="34"/>
    </row>
  </sheetData>
  <mergeCells count="1">
    <mergeCell ref="A1:I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zoomScale="75" zoomScaleNormal="75" topLeftCell="A9" workbookViewId="0">
      <selection activeCell="I22" sqref="I22"/>
    </sheetView>
  </sheetViews>
  <sheetFormatPr defaultColWidth="9" defaultRowHeight="14.25"/>
  <cols>
    <col min="1" max="1" width="7.5" style="1" customWidth="1"/>
    <col min="2" max="2" width="5.375" style="1" customWidth="1"/>
    <col min="3" max="3" width="8.125" style="1" customWidth="1"/>
    <col min="4" max="4" width="12.625" style="2" customWidth="1"/>
    <col min="5" max="5" width="11.25" style="1" customWidth="1"/>
    <col min="6" max="6" width="12.125" style="1" customWidth="1"/>
    <col min="7" max="7" width="6" style="1" customWidth="1"/>
    <col min="8" max="8" width="8.625" style="1" customWidth="1"/>
    <col min="9" max="9" width="23.5" style="1" customWidth="1"/>
    <col min="10" max="10" width="9" style="1"/>
    <col min="11" max="11" width="12.875" style="1"/>
    <col min="12" max="16384" width="9" style="1"/>
  </cols>
  <sheetData>
    <row r="1" ht="30.95" customHeight="1" spans="1:9">
      <c r="A1" s="3" t="s">
        <v>0</v>
      </c>
      <c r="B1" s="3"/>
      <c r="C1" s="3"/>
      <c r="D1" s="4"/>
      <c r="E1" s="3"/>
      <c r="F1" s="3"/>
      <c r="G1" s="3"/>
      <c r="H1" s="3"/>
      <c r="I1" s="3"/>
    </row>
    <row r="2" ht="21.95" customHeight="1" spans="1:9">
      <c r="A2" s="5" t="s">
        <v>1</v>
      </c>
      <c r="B2" s="5"/>
      <c r="C2" s="5"/>
      <c r="D2" s="6"/>
      <c r="E2" s="5"/>
      <c r="F2" s="5"/>
      <c r="G2" s="5"/>
      <c r="H2" s="5"/>
      <c r="I2" s="5"/>
    </row>
    <row r="3" ht="30" customHeight="1" spans="1:9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30"/>
    </row>
    <row r="4" ht="41.1" customHeight="1" spans="1:9">
      <c r="A4" s="7" t="s">
        <v>4</v>
      </c>
      <c r="B4" s="7"/>
      <c r="C4" s="7" t="s">
        <v>5</v>
      </c>
      <c r="D4" s="7"/>
      <c r="E4" s="21"/>
      <c r="F4" s="7" t="s">
        <v>6</v>
      </c>
      <c r="G4" s="7" t="s">
        <v>7</v>
      </c>
      <c r="H4" s="7"/>
      <c r="I4" s="21"/>
    </row>
    <row r="5" ht="21.95" customHeight="1" spans="1:9">
      <c r="A5" s="7" t="s">
        <v>61</v>
      </c>
      <c r="B5" s="7"/>
      <c r="C5" s="7" t="s">
        <v>62</v>
      </c>
      <c r="D5" s="7"/>
      <c r="E5" s="21"/>
      <c r="F5" s="7" t="s">
        <v>63</v>
      </c>
      <c r="G5" s="7">
        <v>55560462</v>
      </c>
      <c r="H5" s="7"/>
      <c r="I5" s="21"/>
    </row>
    <row r="6" ht="24" customHeight="1" spans="1:9">
      <c r="A6" s="10" t="s">
        <v>8</v>
      </c>
      <c r="B6" s="11"/>
      <c r="C6" s="7"/>
      <c r="D6" s="7" t="s">
        <v>9</v>
      </c>
      <c r="E6" s="21" t="s">
        <v>10</v>
      </c>
      <c r="F6" s="7" t="s">
        <v>11</v>
      </c>
      <c r="G6" s="7" t="s">
        <v>12</v>
      </c>
      <c r="H6" s="7" t="s">
        <v>13</v>
      </c>
      <c r="I6" s="7" t="s">
        <v>14</v>
      </c>
    </row>
    <row r="7" ht="39" customHeight="1" spans="1:9">
      <c r="A7" s="12"/>
      <c r="B7" s="13"/>
      <c r="C7" s="7" t="s">
        <v>15</v>
      </c>
      <c r="D7" s="14">
        <f t="shared" ref="D7:F7" si="0">D8+D9+D10</f>
        <v>19.8</v>
      </c>
      <c r="E7" s="22">
        <f t="shared" si="0"/>
        <v>19.8</v>
      </c>
      <c r="F7" s="22">
        <f t="shared" si="0"/>
        <v>19.8</v>
      </c>
      <c r="G7" s="23">
        <v>10</v>
      </c>
      <c r="H7" s="24">
        <f>F7/E7</f>
        <v>1</v>
      </c>
      <c r="I7" s="29">
        <f>G7*H7</f>
        <v>10</v>
      </c>
    </row>
    <row r="8" ht="57" customHeight="1" spans="1:9">
      <c r="A8" s="12"/>
      <c r="B8" s="13"/>
      <c r="C8" s="7" t="s">
        <v>16</v>
      </c>
      <c r="D8" s="14">
        <v>19.8</v>
      </c>
      <c r="E8" s="14">
        <v>19.8</v>
      </c>
      <c r="F8" s="14">
        <v>19.8</v>
      </c>
      <c r="G8" s="7" t="s">
        <v>17</v>
      </c>
      <c r="H8" s="24">
        <f>F8/E8</f>
        <v>1</v>
      </c>
      <c r="I8" s="29" t="s">
        <v>17</v>
      </c>
    </row>
    <row r="9" ht="51.95" customHeight="1" spans="1:9">
      <c r="A9" s="12"/>
      <c r="B9" s="13"/>
      <c r="C9" s="7" t="s">
        <v>18</v>
      </c>
      <c r="D9" s="14">
        <v>0</v>
      </c>
      <c r="E9" s="14">
        <v>0</v>
      </c>
      <c r="F9" s="14">
        <v>0</v>
      </c>
      <c r="G9" s="7" t="s">
        <v>17</v>
      </c>
      <c r="H9" s="7" t="s">
        <v>17</v>
      </c>
      <c r="I9" s="29" t="s">
        <v>17</v>
      </c>
    </row>
    <row r="10" ht="39" customHeight="1" spans="1:9">
      <c r="A10" s="15"/>
      <c r="B10" s="16"/>
      <c r="C10" s="7" t="s">
        <v>19</v>
      </c>
      <c r="D10" s="14">
        <v>0</v>
      </c>
      <c r="E10" s="14">
        <v>0</v>
      </c>
      <c r="F10" s="14">
        <v>0</v>
      </c>
      <c r="G10" s="7" t="s">
        <v>17</v>
      </c>
      <c r="H10" s="7" t="s">
        <v>17</v>
      </c>
      <c r="I10" s="29" t="s">
        <v>17</v>
      </c>
    </row>
    <row r="11" ht="20.1" customHeight="1" spans="1:9">
      <c r="A11" s="7" t="s">
        <v>20</v>
      </c>
      <c r="B11" s="7" t="s">
        <v>21</v>
      </c>
      <c r="C11" s="7"/>
      <c r="D11" s="7"/>
      <c r="E11" s="21"/>
      <c r="F11" s="7" t="s">
        <v>22</v>
      </c>
      <c r="G11" s="7"/>
      <c r="H11" s="7"/>
      <c r="I11" s="7"/>
    </row>
    <row r="12" ht="71.1" customHeight="1" spans="1:9">
      <c r="A12" s="7"/>
      <c r="B12" s="17" t="s">
        <v>23</v>
      </c>
      <c r="C12" s="17"/>
      <c r="D12" s="17"/>
      <c r="E12" s="25"/>
      <c r="F12" s="17" t="s">
        <v>24</v>
      </c>
      <c r="G12" s="17"/>
      <c r="H12" s="17"/>
      <c r="I12" s="25"/>
    </row>
    <row r="13" ht="33.95" customHeight="1" spans="1:9">
      <c r="A13" s="18" t="s">
        <v>25</v>
      </c>
      <c r="B13" s="7" t="s">
        <v>26</v>
      </c>
      <c r="C13" s="7" t="s">
        <v>27</v>
      </c>
      <c r="D13" s="7" t="s">
        <v>28</v>
      </c>
      <c r="E13" s="21" t="s">
        <v>29</v>
      </c>
      <c r="F13" s="7" t="s">
        <v>30</v>
      </c>
      <c r="G13" s="7" t="s">
        <v>12</v>
      </c>
      <c r="H13" s="7" t="s">
        <v>14</v>
      </c>
      <c r="I13" s="7" t="s">
        <v>31</v>
      </c>
    </row>
    <row r="14" ht="66.95" customHeight="1" spans="1:9">
      <c r="A14" s="19"/>
      <c r="B14" s="18" t="s">
        <v>32</v>
      </c>
      <c r="C14" s="7" t="s">
        <v>33</v>
      </c>
      <c r="D14" s="20" t="s">
        <v>34</v>
      </c>
      <c r="E14" s="26" t="s">
        <v>35</v>
      </c>
      <c r="F14" s="7" t="s">
        <v>36</v>
      </c>
      <c r="G14" s="7">
        <v>20</v>
      </c>
      <c r="H14" s="7">
        <f>ROUND(3/4*G14,2)</f>
        <v>15</v>
      </c>
      <c r="I14" s="20" t="s">
        <v>37</v>
      </c>
    </row>
    <row r="15" ht="51" customHeight="1" spans="1:9">
      <c r="A15" s="19"/>
      <c r="B15" s="19"/>
      <c r="C15" s="7" t="s">
        <v>38</v>
      </c>
      <c r="D15" s="20" t="s">
        <v>39</v>
      </c>
      <c r="E15" s="26" t="s">
        <v>40</v>
      </c>
      <c r="F15" s="27">
        <v>1</v>
      </c>
      <c r="G15" s="7">
        <v>20</v>
      </c>
      <c r="H15" s="7">
        <f t="shared" ref="H15:H19" si="1">ROUND(100/100*G15,2)</f>
        <v>20</v>
      </c>
      <c r="I15" s="20"/>
    </row>
    <row r="16" ht="72" customHeight="1" spans="1:10">
      <c r="A16" s="19"/>
      <c r="B16" s="18" t="s">
        <v>41</v>
      </c>
      <c r="C16" s="18" t="s">
        <v>42</v>
      </c>
      <c r="D16" s="20" t="s">
        <v>43</v>
      </c>
      <c r="E16" s="26" t="s">
        <v>44</v>
      </c>
      <c r="F16" s="7" t="s">
        <v>45</v>
      </c>
      <c r="G16" s="7">
        <v>10</v>
      </c>
      <c r="H16" s="7">
        <f>ROUND(19.8/19.8*G16,2)</f>
        <v>10</v>
      </c>
      <c r="I16" s="20"/>
      <c r="J16" s="31"/>
    </row>
    <row r="17" ht="33.95" customHeight="1" spans="1:9">
      <c r="A17" s="18" t="s">
        <v>25</v>
      </c>
      <c r="B17" s="7" t="s">
        <v>46</v>
      </c>
      <c r="C17" s="18" t="s">
        <v>47</v>
      </c>
      <c r="D17" s="20" t="s">
        <v>48</v>
      </c>
      <c r="E17" s="26" t="s">
        <v>40</v>
      </c>
      <c r="F17" s="27">
        <v>1</v>
      </c>
      <c r="G17" s="7">
        <v>10</v>
      </c>
      <c r="H17" s="7">
        <f t="shared" si="1"/>
        <v>10</v>
      </c>
      <c r="I17" s="20"/>
    </row>
    <row r="18" ht="24" customHeight="1" spans="1:9">
      <c r="A18" s="19"/>
      <c r="B18" s="7"/>
      <c r="C18" s="18" t="s">
        <v>49</v>
      </c>
      <c r="D18" s="20" t="s">
        <v>64</v>
      </c>
      <c r="E18" s="26" t="s">
        <v>65</v>
      </c>
      <c r="F18" s="28">
        <v>1</v>
      </c>
      <c r="G18" s="7">
        <v>5</v>
      </c>
      <c r="H18" s="7">
        <v>5</v>
      </c>
      <c r="I18" s="20"/>
    </row>
    <row r="19" ht="24" customHeight="1" spans="1:9">
      <c r="A19" s="19"/>
      <c r="B19" s="7"/>
      <c r="C19" s="19"/>
      <c r="D19" s="20" t="s">
        <v>50</v>
      </c>
      <c r="E19" s="26" t="s">
        <v>40</v>
      </c>
      <c r="F19" s="27">
        <v>1</v>
      </c>
      <c r="G19" s="7">
        <v>10</v>
      </c>
      <c r="H19" s="7">
        <f t="shared" si="1"/>
        <v>10</v>
      </c>
      <c r="I19" s="20"/>
    </row>
    <row r="20" ht="63.95" customHeight="1" spans="1:11">
      <c r="A20" s="19"/>
      <c r="B20" s="7"/>
      <c r="C20" s="7" t="s">
        <v>51</v>
      </c>
      <c r="D20" s="20" t="s">
        <v>52</v>
      </c>
      <c r="E20" s="26" t="s">
        <v>53</v>
      </c>
      <c r="F20" s="7" t="s">
        <v>54</v>
      </c>
      <c r="G20" s="7">
        <v>5</v>
      </c>
      <c r="H20" s="7">
        <f>ROUND(12/12*G20,2)</f>
        <v>5</v>
      </c>
      <c r="I20" s="20"/>
      <c r="K20" s="1" t="s">
        <v>66</v>
      </c>
    </row>
    <row r="21" ht="84.95" customHeight="1" spans="1:9">
      <c r="A21" s="19"/>
      <c r="B21" s="18" t="s">
        <v>55</v>
      </c>
      <c r="C21" s="7" t="s">
        <v>56</v>
      </c>
      <c r="D21" s="20" t="s">
        <v>57</v>
      </c>
      <c r="E21" s="26" t="s">
        <v>58</v>
      </c>
      <c r="F21" s="28">
        <v>0.9</v>
      </c>
      <c r="G21" s="7">
        <v>10</v>
      </c>
      <c r="H21" s="7">
        <v>10</v>
      </c>
      <c r="I21" s="20"/>
    </row>
    <row r="22" ht="24" customHeight="1" spans="1:9">
      <c r="A22" s="7" t="s">
        <v>59</v>
      </c>
      <c r="B22" s="7"/>
      <c r="C22" s="7"/>
      <c r="D22" s="7"/>
      <c r="E22" s="21"/>
      <c r="F22" s="7"/>
      <c r="G22" s="29">
        <v>100</v>
      </c>
      <c r="H22" s="29">
        <f>SUM(H14:H21,I7)</f>
        <v>95</v>
      </c>
      <c r="I22" s="32"/>
    </row>
  </sheetData>
  <mergeCells count="22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11:E11"/>
    <mergeCell ref="F11:I11"/>
    <mergeCell ref="B12:E12"/>
    <mergeCell ref="F12:I12"/>
    <mergeCell ref="A22:F22"/>
    <mergeCell ref="A11:A12"/>
    <mergeCell ref="A13:A16"/>
    <mergeCell ref="A17:A21"/>
    <mergeCell ref="B14:B15"/>
    <mergeCell ref="B17:B20"/>
    <mergeCell ref="C18:C19"/>
    <mergeCell ref="A6:B10"/>
  </mergeCells>
  <pageMargins left="0.7" right="0.7" top="0.75" bottom="0.75" header="0.3" footer="0.3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Sheet1-自评表模板</vt:lpstr>
      <vt:lpstr>Sheet2-得分办法</vt:lpstr>
      <vt:lpstr>Sheet1-自评表模板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2022-04-26T09:46:00Z</dcterms:created>
  <cp:lastPrinted>2025-08-22T17:08:00Z</cp:lastPrinted>
  <dcterms:modified xsi:type="dcterms:W3CDTF">2025-08-28T09:48:41Z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